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2\aprilie\MASINI\Licitatie 05.04.2022\"/>
    </mc:Choice>
  </mc:AlternateContent>
  <xr:revisionPtr revIDLastSave="0" documentId="13_ncr:1_{70E03E66-A43A-4CE0-BB77-A500C723C884}" xr6:coauthVersionLast="47" xr6:coauthVersionMax="47" xr10:uidLastSave="{00000000-0000-0000-0000-000000000000}"/>
  <bookViews>
    <workbookView xWindow="-108" yWindow="-108" windowWidth="23256" windowHeight="12576" xr2:uid="{E3748D75-2ED1-483D-B8EE-3685EC42C648}"/>
  </bookViews>
  <sheets>
    <sheet name="tabel pretur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2" i="1"/>
  <c r="I3" i="1" l="1"/>
  <c r="I4" i="1"/>
  <c r="I5" i="1"/>
  <c r="I6" i="1"/>
  <c r="I2" i="1"/>
  <c r="I7" i="1" s="1"/>
  <c r="K3" i="1" l="1"/>
  <c r="K4" i="1"/>
  <c r="K5" i="1"/>
  <c r="K6" i="1"/>
  <c r="K2" i="1"/>
  <c r="J7" i="1"/>
  <c r="H7" i="1" l="1"/>
</calcChain>
</file>

<file path=xl/sharedStrings.xml><?xml version="1.0" encoding="utf-8"?>
<sst xmlns="http://schemas.openxmlformats.org/spreadsheetml/2006/main" count="34" uniqueCount="30">
  <si>
    <t xml:space="preserve">Nr crt </t>
  </si>
  <si>
    <t xml:space="preserve">Tip autoutilitară </t>
  </si>
  <si>
    <t xml:space="preserve">Nr inv. </t>
  </si>
  <si>
    <t xml:space="preserve">PH-49-CON </t>
  </si>
  <si>
    <t xml:space="preserve">Mitsubishi L200 </t>
  </si>
  <si>
    <t xml:space="preserve">PH-48-ZZZ </t>
  </si>
  <si>
    <t xml:space="preserve">PH-50-ZZZ </t>
  </si>
  <si>
    <t xml:space="preserve">PH-61-CPT </t>
  </si>
  <si>
    <t xml:space="preserve">PH-76-CPT </t>
  </si>
  <si>
    <t xml:space="preserve">Nissan Pathfinder </t>
  </si>
  <si>
    <t xml:space="preserve">Nr înmatriculare </t>
  </si>
  <si>
    <t>Km  la 31.07.2021</t>
  </si>
  <si>
    <t xml:space="preserve">109 / Tănase C-tin </t>
  </si>
  <si>
    <t>80 / Tudor Nicolae Tiberiu</t>
  </si>
  <si>
    <t>70 / Tănase  Isidor</t>
  </si>
  <si>
    <t>30 / Sorescu Catalin</t>
  </si>
  <si>
    <t>43 / Boroi Valeriu</t>
  </si>
  <si>
    <t>Gestiune/Gestionar</t>
  </si>
  <si>
    <t>An punere functiune Conpet</t>
  </si>
  <si>
    <t>Pozele masinilor sunt expuse pe site  la adresa https://www.conpet.ro/valorificare-bunuri/anunturi-vanzare</t>
  </si>
  <si>
    <t>Nr telefon centrala Conpet:  +40 244 401 300</t>
  </si>
  <si>
    <t>Valoare   (lei) fara TVA</t>
  </si>
  <si>
    <t>Garantie (lei)</t>
  </si>
  <si>
    <t>Locatie</t>
  </si>
  <si>
    <t>PLOIESTI</t>
  </si>
  <si>
    <t>CARTOJANI</t>
  </si>
  <si>
    <t>MOINESTI</t>
  </si>
  <si>
    <t>CONSTANTA</t>
  </si>
  <si>
    <t>Pret pornire  diminuat 10% (lei) fara TVA</t>
  </si>
  <si>
    <t>Pret pornire  diminuat 15% (lei) fara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</si>
</sst>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3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4" fontId="1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/>
    </xf>
    <xf numFmtId="4" fontId="2" fillId="0" borderId="0" xfId="0" applyNumberFormat="1" applyFont="1" applyBorder="1" applyAlignment="1">
      <alignment horizontal="center" vertical="top"/>
    </xf>
    <xf numFmtId="0" fontId="2" fillId="0" borderId="0" xfId="0" applyFont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F6317-6E70-4E9A-92B4-64E2DAA9E4C1}">
  <dimension ref="A1:L11"/>
  <sheetViews>
    <sheetView tabSelected="1" workbookViewId="0">
      <selection activeCell="N13" sqref="N13"/>
    </sheetView>
  </sheetViews>
  <sheetFormatPr defaultRowHeight="15.6" x14ac:dyDescent="0.3"/>
  <cols>
    <col min="1" max="1" width="6.21875" style="4" bestFit="1" customWidth="1"/>
    <col min="2" max="2" width="16.6640625" style="4" bestFit="1" customWidth="1"/>
    <col min="3" max="3" width="12.6640625" style="4" bestFit="1" customWidth="1"/>
    <col min="4" max="4" width="7.6640625" style="4" customWidth="1"/>
    <col min="5" max="5" width="11" style="4" customWidth="1"/>
    <col min="6" max="6" width="8.88671875" style="4" customWidth="1"/>
    <col min="7" max="7" width="26.44140625" style="4" customWidth="1"/>
    <col min="8" max="9" width="8.44140625" style="4" hidden="1" customWidth="1"/>
    <col min="10" max="10" width="12.109375" style="12" customWidth="1"/>
    <col min="11" max="11" width="8.77734375" style="12" bestFit="1" customWidth="1"/>
    <col min="12" max="12" width="18.88671875" style="4" bestFit="1" customWidth="1"/>
    <col min="13" max="16384" width="8.88671875" style="4"/>
  </cols>
  <sheetData>
    <row r="1" spans="1:12" ht="109.2" x14ac:dyDescent="0.3">
      <c r="A1" s="1" t="s">
        <v>0</v>
      </c>
      <c r="B1" s="1" t="s">
        <v>1</v>
      </c>
      <c r="C1" s="1" t="s">
        <v>10</v>
      </c>
      <c r="D1" s="1" t="s">
        <v>2</v>
      </c>
      <c r="E1" s="1" t="s">
        <v>11</v>
      </c>
      <c r="F1" s="2" t="s">
        <v>18</v>
      </c>
      <c r="G1" s="3" t="s">
        <v>17</v>
      </c>
      <c r="H1" s="1" t="s">
        <v>21</v>
      </c>
      <c r="I1" s="1" t="s">
        <v>28</v>
      </c>
      <c r="J1" s="9" t="s">
        <v>29</v>
      </c>
      <c r="K1" s="10" t="s">
        <v>22</v>
      </c>
      <c r="L1" s="3" t="s">
        <v>23</v>
      </c>
    </row>
    <row r="2" spans="1:12" x14ac:dyDescent="0.3">
      <c r="A2" s="1">
        <v>1</v>
      </c>
      <c r="B2" s="1" t="s">
        <v>9</v>
      </c>
      <c r="C2" s="1" t="s">
        <v>3</v>
      </c>
      <c r="D2" s="1">
        <v>236622</v>
      </c>
      <c r="E2" s="5">
        <v>267325</v>
      </c>
      <c r="F2" s="6">
        <v>2005</v>
      </c>
      <c r="G2" s="6" t="s">
        <v>12</v>
      </c>
      <c r="H2" s="5">
        <v>26700</v>
      </c>
      <c r="I2" s="5">
        <f>0.9*H2</f>
        <v>24030</v>
      </c>
      <c r="J2" s="9">
        <f>0.85*H2</f>
        <v>22695</v>
      </c>
      <c r="K2" s="11">
        <f>J2*10/100</f>
        <v>2269.5</v>
      </c>
      <c r="L2" s="3" t="s">
        <v>24</v>
      </c>
    </row>
    <row r="3" spans="1:12" x14ac:dyDescent="0.3">
      <c r="A3" s="1">
        <v>2</v>
      </c>
      <c r="B3" s="1" t="s">
        <v>4</v>
      </c>
      <c r="C3" s="1" t="s">
        <v>5</v>
      </c>
      <c r="D3" s="1">
        <v>237323</v>
      </c>
      <c r="E3" s="5">
        <v>258673</v>
      </c>
      <c r="F3" s="6">
        <v>2007</v>
      </c>
      <c r="G3" s="6" t="s">
        <v>13</v>
      </c>
      <c r="H3" s="5">
        <v>37100</v>
      </c>
      <c r="I3" s="5">
        <f t="shared" ref="I3:I6" si="0">0.9*H3</f>
        <v>33390</v>
      </c>
      <c r="J3" s="9">
        <f t="shared" ref="J3:J6" si="1">0.85*H3</f>
        <v>31535</v>
      </c>
      <c r="K3" s="11">
        <f t="shared" ref="K3:K6" si="2">J3*10/100</f>
        <v>3153.5</v>
      </c>
      <c r="L3" s="3" t="s">
        <v>27</v>
      </c>
    </row>
    <row r="4" spans="1:12" x14ac:dyDescent="0.3">
      <c r="A4" s="1">
        <v>3</v>
      </c>
      <c r="B4" s="1" t="s">
        <v>4</v>
      </c>
      <c r="C4" s="1" t="s">
        <v>6</v>
      </c>
      <c r="D4" s="1">
        <v>237321</v>
      </c>
      <c r="E4" s="5">
        <v>224637</v>
      </c>
      <c r="F4" s="6">
        <v>2007</v>
      </c>
      <c r="G4" s="6" t="s">
        <v>14</v>
      </c>
      <c r="H4" s="5">
        <v>39100</v>
      </c>
      <c r="I4" s="5">
        <f t="shared" si="0"/>
        <v>35190</v>
      </c>
      <c r="J4" s="9">
        <f t="shared" si="1"/>
        <v>33235</v>
      </c>
      <c r="K4" s="11">
        <f t="shared" si="2"/>
        <v>3323.5</v>
      </c>
      <c r="L4" s="3" t="s">
        <v>26</v>
      </c>
    </row>
    <row r="5" spans="1:12" x14ac:dyDescent="0.3">
      <c r="A5" s="1">
        <v>4</v>
      </c>
      <c r="B5" s="1" t="s">
        <v>4</v>
      </c>
      <c r="C5" s="1" t="s">
        <v>7</v>
      </c>
      <c r="D5" s="1">
        <v>238053</v>
      </c>
      <c r="E5" s="5">
        <v>145357</v>
      </c>
      <c r="F5" s="6">
        <v>2008</v>
      </c>
      <c r="G5" s="6" t="s">
        <v>15</v>
      </c>
      <c r="H5" s="5">
        <v>34100</v>
      </c>
      <c r="I5" s="5">
        <f t="shared" si="0"/>
        <v>30690</v>
      </c>
      <c r="J5" s="9">
        <f t="shared" si="1"/>
        <v>28985</v>
      </c>
      <c r="K5" s="11">
        <f t="shared" si="2"/>
        <v>2898.5</v>
      </c>
      <c r="L5" s="3" t="s">
        <v>24</v>
      </c>
    </row>
    <row r="6" spans="1:12" x14ac:dyDescent="0.3">
      <c r="A6" s="1">
        <v>5</v>
      </c>
      <c r="B6" s="1" t="s">
        <v>4</v>
      </c>
      <c r="C6" s="1" t="s">
        <v>8</v>
      </c>
      <c r="D6" s="1">
        <v>238046</v>
      </c>
      <c r="E6" s="5">
        <v>340433</v>
      </c>
      <c r="F6" s="6">
        <v>2008</v>
      </c>
      <c r="G6" s="6" t="s">
        <v>16</v>
      </c>
      <c r="H6" s="5">
        <v>39100</v>
      </c>
      <c r="I6" s="5">
        <f t="shared" si="0"/>
        <v>35190</v>
      </c>
      <c r="J6" s="9">
        <f t="shared" si="1"/>
        <v>33235</v>
      </c>
      <c r="K6" s="11">
        <f t="shared" si="2"/>
        <v>3323.5</v>
      </c>
      <c r="L6" s="3" t="s">
        <v>25</v>
      </c>
    </row>
    <row r="7" spans="1:12" x14ac:dyDescent="0.3">
      <c r="H7" s="7">
        <f>SUM(H2:H6)</f>
        <v>176100</v>
      </c>
      <c r="I7" s="7">
        <f>SUM(I2:I6)</f>
        <v>158490</v>
      </c>
      <c r="J7" s="12">
        <f>SUM(J2:J6)</f>
        <v>149685</v>
      </c>
    </row>
    <row r="9" spans="1:12" x14ac:dyDescent="0.3">
      <c r="B9" s="8" t="s">
        <v>19</v>
      </c>
      <c r="C9" s="8"/>
      <c r="D9" s="8"/>
      <c r="E9" s="8"/>
    </row>
    <row r="11" spans="1:12" x14ac:dyDescent="0.3">
      <c r="B11" s="13" t="s">
        <v>20</v>
      </c>
      <c r="C11" s="13"/>
      <c r="D11" s="13"/>
      <c r="E11" s="13"/>
    </row>
  </sheetData>
  <mergeCells count="1">
    <mergeCell ref="B11:E1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 preturi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dcterms:created xsi:type="dcterms:W3CDTF">2021-11-05T11:29:22Z</dcterms:created>
  <dcterms:modified xsi:type="dcterms:W3CDTF">2022-03-29T08:29:24Z</dcterms:modified>
</cp:coreProperties>
</file>